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376" yWindow="65500" windowWidth="11376" windowHeight="64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<sst xmlns="http://schemas.openxmlformats.org/spreadsheetml/2006/main" count="107" uniqueCount="73">
  <si>
    <t>№ п/п</t>
  </si>
  <si>
    <t>Статьи затрат</t>
  </si>
  <si>
    <t>техобслуживание</t>
  </si>
  <si>
    <t>переосвидетельствование лифтов</t>
  </si>
  <si>
    <t>страхование</t>
  </si>
  <si>
    <t>Текущий ремонт конструктивных элементов здания, относящихся к общему имуществу</t>
  </si>
  <si>
    <t>Внешнее благоустройство</t>
  </si>
  <si>
    <t xml:space="preserve">     Кошение газонов</t>
  </si>
  <si>
    <t xml:space="preserve">     механизированная погрузка и вывоз снега</t>
  </si>
  <si>
    <t xml:space="preserve">      озеленение :</t>
  </si>
  <si>
    <t xml:space="preserve">     уборка моп</t>
  </si>
  <si>
    <t xml:space="preserve">     расчетно-кассовое </t>
  </si>
  <si>
    <t xml:space="preserve">      Посадка цветов</t>
  </si>
  <si>
    <t xml:space="preserve">   доп.  механизированная погрузка и вывоз снега</t>
  </si>
  <si>
    <t xml:space="preserve">      уборка земельного участка жп</t>
  </si>
  <si>
    <t>доп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</si>
  <si>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</si>
  <si>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</si>
  <si>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</si>
  <si>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</si>
  <si>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Текущий ремонт общего имущеста  МКД, всего</t>
  </si>
  <si>
    <t xml:space="preserve">Сумма </t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</si>
  <si>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</si>
  <si>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</si>
  <si>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</si>
  <si>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</si>
  <si>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</si>
  <si>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</si>
  <si>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</si>
  <si>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family val="0"/>
      </rPr>
      <t>всего</t>
    </r>
  </si>
  <si>
    <r>
      <t xml:space="preserve">Начислено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</si>
  <si>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</si>
  <si>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family val="0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</si>
  <si>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</si>
  <si>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</si>
  <si>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>об исполнении договора управления</t>
  </si>
  <si>
    <t>Внутридомовая инженерная система отопления , горячего водоснабжения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</si>
  <si>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</si>
  <si>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</si>
  <si>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r>
      <t>Аварийно-ремонтное обслуживание внутридомовой инженерной системы отопления, горячего водоснабжения (</t>
    </r>
    <r>
      <rPr>
        <b/>
        <i/>
        <sz val="12"/>
        <rFont val="Times New Roman"/>
        <family val="1"/>
      </rPr>
      <t>стояковая система</t>
    </r>
    <r>
      <rPr>
        <b/>
        <sz val="12"/>
        <rFont val="Times New Roman"/>
        <family val="1"/>
      </rPr>
      <t xml:space="preserve">) </t>
    </r>
  </si>
  <si>
    <t xml:space="preserve">                                                   ОТЧЕТ</t>
  </si>
  <si>
    <t>Остаток на ЛС МКД на конец периода (стр.1+стр.2-стр3)</t>
  </si>
  <si>
    <t xml:space="preserve"> за 2022 год   </t>
  </si>
  <si>
    <t xml:space="preserve">Начислено на ЛС МКД   </t>
  </si>
  <si>
    <t>Замена аварийной запорной арматуры в период запуска отопления</t>
  </si>
  <si>
    <t>Заливка дворового катка</t>
  </si>
  <si>
    <r>
      <t>Аварийно-ремонтное обслуживание внутридомовой инженерной системы канализации (</t>
    </r>
    <r>
      <rPr>
        <b/>
        <i/>
        <sz val="12"/>
        <rFont val="Times New Roman"/>
        <family val="1"/>
      </rPr>
      <t>стояковая система</t>
    </r>
    <r>
      <rPr>
        <b/>
        <sz val="12"/>
        <rFont val="Times New Roman"/>
        <family val="1"/>
      </rPr>
      <t xml:space="preserve">) </t>
    </r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</si>
  <si>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</si>
  <si>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Установка заглушек в                                                    кв№27, 59</t>
  </si>
  <si>
    <t>Установка компенсаторов на трубопровод отопления</t>
  </si>
  <si>
    <t>Частичная смена ламп в подъезде, подвале и тех.этаже</t>
  </si>
  <si>
    <t xml:space="preserve">Замена аварийных участков трубопровода </t>
  </si>
  <si>
    <t>Восстановление геметизации межпанельных швов в квартирах</t>
  </si>
  <si>
    <t>Содержание придомовой территории,в т.ч.</t>
  </si>
  <si>
    <t xml:space="preserve">    Обслуживание приборов учета и телеметрия</t>
  </si>
  <si>
    <t>1.1</t>
  </si>
  <si>
    <t>1.2</t>
  </si>
  <si>
    <t>1.3</t>
  </si>
  <si>
    <t>техническое обслуживание общих коммуникаций, технических устройств и помещений домов в т.ч.</t>
  </si>
  <si>
    <t>4.1</t>
  </si>
  <si>
    <t>аварийно-диспетчерское обслуживание</t>
  </si>
  <si>
    <t xml:space="preserve">управление </t>
  </si>
  <si>
    <t xml:space="preserve">содержание лифтов </t>
  </si>
  <si>
    <t xml:space="preserve">сбор и транспортировка ртуть содержащих </t>
  </si>
  <si>
    <t>Ремонт тамбурных дверей</t>
  </si>
  <si>
    <t xml:space="preserve">Ремонт сети освещения и электроснабжения </t>
  </si>
  <si>
    <t>Установка компенсаторов на трбопровод системы отопления кв№77</t>
  </si>
  <si>
    <t xml:space="preserve">Покраска  МАФ-ов, урн, подв.дверей </t>
  </si>
  <si>
    <t xml:space="preserve">Окраска подвальных дверей 2й раз и нанесение надписи с помощью трафарета </t>
  </si>
  <si>
    <t xml:space="preserve">     дератизация и дезинфекция, аккарицидная</t>
  </si>
  <si>
    <t>доп.</t>
  </si>
  <si>
    <t>За КРСОИ</t>
  </si>
  <si>
    <t xml:space="preserve">     по  Широтная 122 к2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</si>
</sst>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.000"/>
    <numFmt numFmtId="183" formatCode="#,##0.000000"/>
    <numFmt numFmtId="184" formatCode="#,##0.0000"/>
    <numFmt numFmtId="185" formatCode="[$-FC19]d\ mmmm\ yyyy\ &quot;г.&quot;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1" fontId="3" fillId="0" borderId="13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6" fillId="0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center"/>
    </xf>
    <xf numFmtId="1" fontId="10" fillId="0" borderId="11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justify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2" fontId="12" fillId="0" borderId="11" xfId="0" applyNumberFormat="1" applyFont="1" applyFill="1" applyBorder="1" applyAlignment="1">
      <alignment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vertical="top" wrapText="1"/>
    </xf>
    <xf numFmtId="1" fontId="52" fillId="0" borderId="14" xfId="0" applyNumberFormat="1" applyFont="1" applyBorder="1" applyAlignment="1">
      <alignment horizontal="center" vertical="top" wrapText="1"/>
    </xf>
    <xf numFmtId="1" fontId="0" fillId="0" borderId="13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0" fontId="53" fillId="0" borderId="0" xfId="0" applyFont="1" applyBorder="1" applyAlignment="1">
      <alignment/>
    </xf>
    <xf numFmtId="4" fontId="53" fillId="0" borderId="0" xfId="0" applyNumberFormat="1" applyFont="1" applyAlignment="1">
      <alignment/>
    </xf>
    <xf numFmtId="0" fontId="53" fillId="0" borderId="12" xfId="0" applyFont="1" applyBorder="1" applyAlignment="1">
      <alignment/>
    </xf>
    <xf numFmtId="4" fontId="53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1" fontId="4" fillId="0" borderId="14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/>
    </xf>
    <xf numFmtId="2" fontId="54" fillId="0" borderId="11" xfId="0" applyNumberFormat="1" applyFont="1" applyFill="1" applyBorder="1" applyAlignment="1">
      <alignment vertical="top" wrapText="1"/>
    </xf>
    <xf numFmtId="1" fontId="55" fillId="0" borderId="13" xfId="0" applyNumberFormat="1" applyFont="1" applyFill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top" wrapText="1"/>
    </xf>
    <xf numFmtId="2" fontId="56" fillId="0" borderId="11" xfId="0" applyNumberFormat="1" applyFont="1" applyFill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44" fontId="3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vertical="top" wrapText="1"/>
    </xf>
    <xf numFmtId="1" fontId="1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17"/>
  <sheetViews>
    <sheetView tabSelected="1" zoomScale="90" zoomScaleNormal="90" zoomScalePageLayoutView="0" workbookViewId="0" topLeftCell="A1">
      <selection activeCell="E6" sqref="E6"/>
    </sheetView>
  </sheetViews>
  <sheetFormatPr defaultColWidth="9.00390625" defaultRowHeight="12.75"/>
  <cols>
    <col min="1" max="1" width="7.875" style="0" customWidth="1"/>
    <col min="2" max="2" width="52.875" style="0" customWidth="1"/>
    <col min="3" max="3" width="20.375" style="0" customWidth="1"/>
    <col min="4" max="4" width="10.50390625" style="0" bestFit="1" customWidth="1"/>
    <col min="5" max="5" width="11.625" style="0" bestFit="1" customWidth="1"/>
    <col min="6" max="6" width="11.125" style="0" customWidth="1"/>
  </cols>
  <sheetData>
    <row r="1" spans="1:3" ht="17.25">
      <c r="A1" s="5"/>
      <c r="B1" s="97" t="s">
        <v>40</v>
      </c>
      <c r="C1" s="98"/>
    </row>
    <row r="2" spans="1:3" ht="15">
      <c r="A2" s="5"/>
      <c r="B2" s="95" t="s">
        <v>35</v>
      </c>
      <c r="C2" s="96"/>
    </row>
    <row r="3" spans="1:3" ht="15">
      <c r="A3" s="5"/>
      <c r="B3" s="95" t="s">
        <v>72</v>
      </c>
      <c r="C3" s="95"/>
    </row>
    <row r="4" spans="1:3" ht="15">
      <c r="A4" s="5"/>
      <c r="B4" s="95" t="s">
        <v>42</v>
      </c>
      <c r="C4" s="95"/>
    </row>
    <row r="5" spans="1:3" ht="12.75">
      <c r="A5" s="5"/>
      <c r="B5" s="53"/>
      <c r="C5" s="53"/>
    </row>
    <row r="6" spans="1:5" ht="43.5" customHeight="1">
      <c r="A6" s="54" t="s">
        <v>0</v>
      </c>
      <c r="B6" s="54" t="s">
        <v>1</v>
      </c>
      <c r="C6" s="52" t="s">
        <v>21</v>
      </c>
      <c r="D6" s="47"/>
      <c r="E6" s="1"/>
    </row>
    <row r="7" spans="1:5" ht="15" customHeight="1">
      <c r="A7" s="7">
        <v>1</v>
      </c>
      <c r="B7" s="7">
        <v>2</v>
      </c>
      <c r="C7" s="33">
        <v>3</v>
      </c>
      <c r="D7" s="47"/>
      <c r="E7" s="1"/>
    </row>
    <row r="8" spans="1:5" ht="33" customHeight="1">
      <c r="A8" s="39">
        <v>1</v>
      </c>
      <c r="B8" s="29" t="s">
        <v>16</v>
      </c>
      <c r="C8" s="32">
        <v>0</v>
      </c>
      <c r="D8" s="47"/>
      <c r="E8" s="1"/>
    </row>
    <row r="9" spans="1:5" ht="21" customHeight="1">
      <c r="A9" s="39">
        <v>2</v>
      </c>
      <c r="B9" s="29" t="s">
        <v>43</v>
      </c>
      <c r="C9" s="71">
        <v>1554194</v>
      </c>
      <c r="D9" s="72"/>
      <c r="E9" s="1"/>
    </row>
    <row r="10" spans="1:5" ht="21" customHeight="1">
      <c r="A10" s="39">
        <v>3</v>
      </c>
      <c r="B10" s="29" t="s">
        <v>17</v>
      </c>
      <c r="C10" s="71">
        <f>SUM(C12)</f>
        <v>1851030</v>
      </c>
      <c r="D10" s="47"/>
      <c r="E10" s="1"/>
    </row>
    <row r="11" spans="1:5" ht="21" customHeight="1">
      <c r="A11" s="28"/>
      <c r="B11" s="31" t="s">
        <v>18</v>
      </c>
      <c r="C11" s="62"/>
      <c r="D11" s="47"/>
      <c r="E11" s="1"/>
    </row>
    <row r="12" spans="1:5" ht="24" customHeight="1">
      <c r="A12" s="6"/>
      <c r="B12" s="21" t="s">
        <v>19</v>
      </c>
      <c r="C12" s="34">
        <f>SUM(C14,C21,C22,C23,C24,C26,C27,C28,C29,C33,C34,C66:C67)</f>
        <v>1851030</v>
      </c>
      <c r="D12" s="47"/>
      <c r="E12" s="1"/>
    </row>
    <row r="13" spans="1:5" ht="19.5" customHeight="1">
      <c r="A13" s="6"/>
      <c r="B13" s="21" t="s">
        <v>18</v>
      </c>
      <c r="C13" s="34"/>
      <c r="D13" s="47"/>
      <c r="E13" s="1"/>
    </row>
    <row r="14" spans="1:5" ht="14.25" customHeight="1">
      <c r="A14" s="6">
        <v>1</v>
      </c>
      <c r="B14" s="17" t="s">
        <v>53</v>
      </c>
      <c r="C14" s="55">
        <f>SUM(C15,C20)</f>
        <v>312354</v>
      </c>
      <c r="D14" s="91"/>
      <c r="E14" s="92"/>
    </row>
    <row r="15" spans="1:8" ht="18" customHeight="1">
      <c r="A15" s="83" t="s">
        <v>55</v>
      </c>
      <c r="B15" s="13" t="s">
        <v>14</v>
      </c>
      <c r="C15" s="55">
        <v>209096</v>
      </c>
      <c r="D15" s="8"/>
      <c r="E15" s="9"/>
      <c r="F15" s="27"/>
      <c r="G15" s="27"/>
      <c r="H15" s="11"/>
    </row>
    <row r="16" spans="1:5" ht="15" customHeight="1">
      <c r="A16" s="83" t="s">
        <v>56</v>
      </c>
      <c r="B16" s="13" t="s">
        <v>9</v>
      </c>
      <c r="C16" s="56"/>
      <c r="D16" s="8"/>
      <c r="E16" s="9"/>
    </row>
    <row r="17" spans="1:5" ht="15" customHeight="1">
      <c r="A17" s="83"/>
      <c r="B17" s="14" t="s">
        <v>12</v>
      </c>
      <c r="C17" s="56">
        <v>214</v>
      </c>
      <c r="D17" s="8"/>
      <c r="E17" s="9"/>
    </row>
    <row r="18" spans="1:5" ht="15" customHeight="1">
      <c r="A18" s="83"/>
      <c r="B18" s="14" t="s">
        <v>7</v>
      </c>
      <c r="C18" s="56">
        <v>4389</v>
      </c>
      <c r="D18" s="48"/>
      <c r="E18" s="9"/>
    </row>
    <row r="19" spans="1:6" ht="15" customHeight="1">
      <c r="A19" s="83" t="s">
        <v>57</v>
      </c>
      <c r="B19" s="13" t="s">
        <v>8</v>
      </c>
      <c r="C19" s="80">
        <v>5378</v>
      </c>
      <c r="D19" s="49"/>
      <c r="E19" s="50"/>
      <c r="F19" s="22"/>
    </row>
    <row r="20" spans="1:6" ht="16.5" customHeight="1">
      <c r="A20" s="84" t="s">
        <v>15</v>
      </c>
      <c r="B20" s="13" t="s">
        <v>13</v>
      </c>
      <c r="C20" s="87">
        <v>103258</v>
      </c>
      <c r="D20" s="49"/>
      <c r="E20" s="16"/>
      <c r="F20" s="22"/>
    </row>
    <row r="21" spans="1:6" ht="21" customHeight="1">
      <c r="A21" s="57">
        <v>2</v>
      </c>
      <c r="B21" s="17" t="s">
        <v>10</v>
      </c>
      <c r="C21" s="34">
        <v>218771</v>
      </c>
      <c r="D21" s="8"/>
      <c r="E21" s="9"/>
      <c r="F21" s="1"/>
    </row>
    <row r="22" spans="1:6" ht="20.25" customHeight="1">
      <c r="A22" s="57">
        <v>3</v>
      </c>
      <c r="B22" s="17" t="s">
        <v>69</v>
      </c>
      <c r="C22" s="34">
        <v>8184</v>
      </c>
      <c r="D22" s="24"/>
      <c r="E22" s="9"/>
      <c r="F22" s="1"/>
    </row>
    <row r="23" spans="1:6" ht="20.25" customHeight="1">
      <c r="A23" s="6" t="s">
        <v>70</v>
      </c>
      <c r="B23" s="17" t="s">
        <v>69</v>
      </c>
      <c r="C23" s="34">
        <v>2009</v>
      </c>
      <c r="D23" s="24"/>
      <c r="E23" s="9"/>
      <c r="F23" s="1"/>
    </row>
    <row r="24" spans="1:9" ht="35.25" customHeight="1">
      <c r="A24" s="57">
        <v>4</v>
      </c>
      <c r="B24" s="13" t="s">
        <v>58</v>
      </c>
      <c r="C24" s="35">
        <v>247048</v>
      </c>
      <c r="D24" s="47"/>
      <c r="E24" s="51"/>
      <c r="F24" s="22"/>
      <c r="I24" s="23"/>
    </row>
    <row r="25" spans="1:6" ht="23.25" customHeight="1">
      <c r="A25" s="81" t="s">
        <v>59</v>
      </c>
      <c r="B25" s="82" t="s">
        <v>54</v>
      </c>
      <c r="C25" s="44">
        <v>10440</v>
      </c>
      <c r="D25" s="47"/>
      <c r="E25" s="1"/>
      <c r="F25" s="1"/>
    </row>
    <row r="26" spans="1:6" ht="23.25" customHeight="1">
      <c r="A26" s="57">
        <v>5</v>
      </c>
      <c r="B26" s="15" t="s">
        <v>60</v>
      </c>
      <c r="C26" s="75">
        <v>61762</v>
      </c>
      <c r="D26" s="47"/>
      <c r="E26" s="1"/>
      <c r="F26" s="1"/>
    </row>
    <row r="27" spans="1:6" ht="24" customHeight="1">
      <c r="A27" s="57">
        <v>6</v>
      </c>
      <c r="B27" s="17" t="s">
        <v>61</v>
      </c>
      <c r="C27" s="86">
        <v>189753</v>
      </c>
      <c r="D27" s="47"/>
      <c r="E27" s="1"/>
      <c r="F27" s="22"/>
    </row>
    <row r="28" spans="1:5" ht="23.25" customHeight="1">
      <c r="A28" s="57">
        <v>7</v>
      </c>
      <c r="B28" s="85" t="s">
        <v>11</v>
      </c>
      <c r="C28" s="35">
        <v>27532</v>
      </c>
      <c r="D28" s="47"/>
      <c r="E28" s="1"/>
    </row>
    <row r="29" spans="1:5" ht="18.75" customHeight="1">
      <c r="A29" s="57">
        <v>8</v>
      </c>
      <c r="B29" s="17" t="s">
        <v>62</v>
      </c>
      <c r="C29" s="35">
        <v>225469</v>
      </c>
      <c r="D29" s="47"/>
      <c r="E29" s="1"/>
    </row>
    <row r="30" spans="1:5" ht="18.75" customHeight="1">
      <c r="A30" s="57"/>
      <c r="B30" s="19" t="s">
        <v>3</v>
      </c>
      <c r="C30" s="35"/>
      <c r="D30" s="47"/>
      <c r="E30" s="1"/>
    </row>
    <row r="31" spans="1:5" ht="18.75" customHeight="1">
      <c r="A31" s="57"/>
      <c r="B31" s="19" t="s">
        <v>2</v>
      </c>
      <c r="C31" s="35"/>
      <c r="D31" s="47"/>
      <c r="E31" s="1"/>
    </row>
    <row r="32" spans="1:5" ht="18.75" customHeight="1">
      <c r="A32" s="57"/>
      <c r="B32" s="19" t="s">
        <v>4</v>
      </c>
      <c r="C32" s="35"/>
      <c r="D32" s="47"/>
      <c r="E32" s="1"/>
    </row>
    <row r="33" spans="1:5" ht="18.75" customHeight="1">
      <c r="A33" s="57">
        <v>9</v>
      </c>
      <c r="B33" s="17" t="s">
        <v>63</v>
      </c>
      <c r="C33" s="35">
        <v>1488</v>
      </c>
      <c r="D33" s="47"/>
      <c r="E33" s="1"/>
    </row>
    <row r="34" spans="1:5" ht="23.25" customHeight="1">
      <c r="A34" s="57">
        <v>10</v>
      </c>
      <c r="B34" s="21" t="s">
        <v>20</v>
      </c>
      <c r="C34" s="36">
        <f>SUM(C36:C65)</f>
        <v>357271</v>
      </c>
      <c r="D34" s="47"/>
      <c r="E34" s="1"/>
    </row>
    <row r="35" spans="1:5" ht="17.25" customHeight="1">
      <c r="A35" s="57"/>
      <c r="B35" s="21" t="s">
        <v>18</v>
      </c>
      <c r="C35" s="35"/>
      <c r="D35" s="47"/>
      <c r="E35" s="1"/>
    </row>
    <row r="36" spans="1:5" ht="30.75">
      <c r="A36" s="57"/>
      <c r="B36" s="45" t="s">
        <v>5</v>
      </c>
      <c r="C36" s="46"/>
      <c r="D36" s="47"/>
      <c r="E36" s="1"/>
    </row>
    <row r="37" spans="1:5" ht="30.75">
      <c r="A37" s="57"/>
      <c r="B37" s="14" t="s">
        <v>52</v>
      </c>
      <c r="C37" s="46">
        <v>198027</v>
      </c>
      <c r="D37" s="47"/>
      <c r="E37" s="1"/>
    </row>
    <row r="38" spans="1:5" ht="30.75">
      <c r="A38" s="57"/>
      <c r="B38" s="14" t="s">
        <v>48</v>
      </c>
      <c r="C38" s="46">
        <v>7000</v>
      </c>
      <c r="D38" s="47"/>
      <c r="E38" s="1"/>
    </row>
    <row r="39" spans="1:5" ht="15">
      <c r="A39" s="57"/>
      <c r="B39" s="14" t="s">
        <v>64</v>
      </c>
      <c r="C39" s="46">
        <v>1211</v>
      </c>
      <c r="D39" s="47"/>
      <c r="E39" s="1"/>
    </row>
    <row r="40" spans="1:5" ht="30.75">
      <c r="A40" s="57"/>
      <c r="B40" s="45" t="s">
        <v>36</v>
      </c>
      <c r="C40" s="10"/>
      <c r="D40" s="47"/>
      <c r="E40" s="1"/>
    </row>
    <row r="41" spans="1:5" ht="30.75">
      <c r="A41" s="57"/>
      <c r="B41" s="14" t="s">
        <v>49</v>
      </c>
      <c r="C41" s="80">
        <v>20101</v>
      </c>
      <c r="D41" s="47"/>
      <c r="E41" s="1"/>
    </row>
    <row r="42" spans="1:5" ht="30.75">
      <c r="A42" s="57"/>
      <c r="B42" s="14" t="s">
        <v>44</v>
      </c>
      <c r="C42" s="80">
        <v>54540</v>
      </c>
      <c r="D42" s="47"/>
      <c r="E42" s="1"/>
    </row>
    <row r="43" spans="1:5" ht="46.5" hidden="1">
      <c r="A43" s="57"/>
      <c r="B43" s="45" t="s">
        <v>37</v>
      </c>
      <c r="C43" s="46"/>
      <c r="D43" s="59"/>
      <c r="E43" s="1"/>
    </row>
    <row r="44" spans="1:5" ht="15" hidden="1">
      <c r="A44" s="57"/>
      <c r="B44" s="14"/>
      <c r="C44" s="63"/>
      <c r="D44" s="47"/>
      <c r="E44" s="1"/>
    </row>
    <row r="45" spans="1:5" ht="15" hidden="1">
      <c r="A45" s="57"/>
      <c r="B45" s="14"/>
      <c r="C45" s="63"/>
      <c r="D45" s="47"/>
      <c r="E45" s="1"/>
    </row>
    <row r="46" spans="1:5" ht="15" hidden="1">
      <c r="A46" s="57"/>
      <c r="B46" s="61"/>
      <c r="C46" s="63"/>
      <c r="D46" s="47"/>
      <c r="E46" s="1"/>
    </row>
    <row r="47" spans="1:5" ht="62.25">
      <c r="A47" s="12"/>
      <c r="B47" s="45" t="s">
        <v>38</v>
      </c>
      <c r="C47" s="64"/>
      <c r="D47" s="47"/>
      <c r="E47" s="1"/>
    </row>
    <row r="48" spans="1:10" ht="30.75">
      <c r="A48" s="25"/>
      <c r="B48" s="61" t="s">
        <v>50</v>
      </c>
      <c r="C48" s="64">
        <v>2552</v>
      </c>
      <c r="D48" s="47"/>
      <c r="E48" s="1"/>
      <c r="J48" s="30"/>
    </row>
    <row r="49" spans="1:5" ht="15">
      <c r="A49" s="25"/>
      <c r="B49" s="14" t="s">
        <v>65</v>
      </c>
      <c r="C49" s="65">
        <v>5361</v>
      </c>
      <c r="D49" s="47"/>
      <c r="E49" s="1"/>
    </row>
    <row r="50" spans="1:5" ht="47.25">
      <c r="A50" s="25"/>
      <c r="B50" s="45" t="s">
        <v>39</v>
      </c>
      <c r="C50" s="64"/>
      <c r="D50" s="47"/>
      <c r="E50" s="1"/>
    </row>
    <row r="51" spans="1:5" ht="15">
      <c r="A51" s="25"/>
      <c r="B51" s="79" t="s">
        <v>51</v>
      </c>
      <c r="C51" s="64">
        <v>22350</v>
      </c>
      <c r="D51" s="47"/>
      <c r="E51" s="1"/>
    </row>
    <row r="52" spans="1:5" ht="30" customHeight="1">
      <c r="A52" s="25"/>
      <c r="B52" s="79" t="s">
        <v>66</v>
      </c>
      <c r="C52" s="64">
        <v>13795</v>
      </c>
      <c r="D52" s="47"/>
      <c r="E52" s="1"/>
    </row>
    <row r="53" spans="1:5" ht="3" customHeight="1" hidden="1">
      <c r="A53" s="25"/>
      <c r="B53" s="45" t="s">
        <v>46</v>
      </c>
      <c r="C53" s="64"/>
      <c r="D53" s="47"/>
      <c r="E53" s="1"/>
    </row>
    <row r="54" spans="1:5" ht="15" hidden="1">
      <c r="A54" s="25"/>
      <c r="B54" s="14"/>
      <c r="C54" s="64"/>
      <c r="D54" s="47"/>
      <c r="E54" s="1"/>
    </row>
    <row r="55" spans="1:5" ht="15" hidden="1">
      <c r="A55" s="25"/>
      <c r="B55" s="14"/>
      <c r="C55" s="64"/>
      <c r="D55" s="47"/>
      <c r="E55" s="1"/>
    </row>
    <row r="56" spans="1:5" ht="15" hidden="1">
      <c r="A56" s="25"/>
      <c r="B56" s="14"/>
      <c r="C56" s="64"/>
      <c r="D56" s="47"/>
      <c r="E56" s="1"/>
    </row>
    <row r="57" spans="1:5" ht="15" hidden="1">
      <c r="A57" s="25"/>
      <c r="B57" s="73"/>
      <c r="C57" s="74"/>
      <c r="D57" s="47"/>
      <c r="E57" s="1"/>
    </row>
    <row r="58" spans="1:5" ht="78" hidden="1">
      <c r="A58" s="25"/>
      <c r="B58" s="45" t="s">
        <v>47</v>
      </c>
      <c r="C58" s="64"/>
      <c r="D58" s="47"/>
      <c r="E58" s="1"/>
    </row>
    <row r="59" spans="1:5" ht="15" hidden="1">
      <c r="A59" s="25"/>
      <c r="B59" s="73"/>
      <c r="C59" s="64"/>
      <c r="D59" s="47"/>
      <c r="E59" s="1"/>
    </row>
    <row r="60" spans="1:5" ht="15" hidden="1">
      <c r="A60" s="25"/>
      <c r="B60" s="14"/>
      <c r="C60" s="64"/>
      <c r="D60" s="47"/>
      <c r="E60" s="1"/>
    </row>
    <row r="61" spans="1:5" ht="15" hidden="1">
      <c r="A61" s="25"/>
      <c r="B61" s="61"/>
      <c r="C61" s="64"/>
      <c r="D61" s="47"/>
      <c r="E61" s="1"/>
    </row>
    <row r="62" spans="1:5" ht="15">
      <c r="A62" s="25"/>
      <c r="B62" s="45" t="s">
        <v>6</v>
      </c>
      <c r="C62" s="64"/>
      <c r="D62" s="47"/>
      <c r="E62" s="1"/>
    </row>
    <row r="63" spans="1:5" ht="15">
      <c r="A63" s="58"/>
      <c r="B63" s="14" t="s">
        <v>45</v>
      </c>
      <c r="C63" s="64">
        <v>13514</v>
      </c>
      <c r="D63" s="47"/>
      <c r="E63" s="1"/>
    </row>
    <row r="64" spans="1:5" ht="15">
      <c r="A64" s="58"/>
      <c r="B64" s="26" t="s">
        <v>67</v>
      </c>
      <c r="C64" s="64">
        <v>18065</v>
      </c>
      <c r="D64" s="47"/>
      <c r="E64" s="1"/>
    </row>
    <row r="65" spans="1:5" ht="30.75">
      <c r="A65" s="58"/>
      <c r="B65" s="14" t="s">
        <v>68</v>
      </c>
      <c r="C65" s="65">
        <v>755</v>
      </c>
      <c r="D65" s="47"/>
      <c r="E65" s="1"/>
    </row>
    <row r="66" spans="1:5" ht="15">
      <c r="A66" s="89">
        <v>11</v>
      </c>
      <c r="B66" s="88" t="s">
        <v>71</v>
      </c>
      <c r="C66" s="65">
        <v>86042</v>
      </c>
      <c r="D66" s="47"/>
      <c r="E66" s="1"/>
    </row>
    <row r="67" spans="1:5" ht="15">
      <c r="A67" s="89" t="s">
        <v>15</v>
      </c>
      <c r="B67" s="88" t="s">
        <v>71</v>
      </c>
      <c r="C67" s="65">
        <v>113347</v>
      </c>
      <c r="D67" s="47"/>
      <c r="E67" s="1"/>
    </row>
    <row r="68" spans="1:5" ht="31.5" customHeight="1">
      <c r="A68" s="39">
        <v>4</v>
      </c>
      <c r="B68" s="40" t="s">
        <v>41</v>
      </c>
      <c r="C68" s="76">
        <f>SUM(C8+C9-C10)</f>
        <v>-296836</v>
      </c>
      <c r="D68" s="47"/>
      <c r="E68" s="1"/>
    </row>
    <row r="69" spans="1:6" ht="51" customHeight="1">
      <c r="A69" s="39">
        <v>5</v>
      </c>
      <c r="B69" s="40" t="s">
        <v>29</v>
      </c>
      <c r="C69" s="77">
        <f>SUM(C71,C72)</f>
        <v>0</v>
      </c>
      <c r="D69" s="68"/>
      <c r="E69" s="69"/>
      <c r="F69" s="67"/>
    </row>
    <row r="70" spans="1:6" ht="18.75" customHeight="1">
      <c r="A70" s="18"/>
      <c r="B70" s="20" t="s">
        <v>18</v>
      </c>
      <c r="C70" s="44"/>
      <c r="D70" s="68"/>
      <c r="E70" s="66"/>
      <c r="F70" s="70"/>
    </row>
    <row r="71" spans="1:6" ht="24.75" customHeight="1">
      <c r="A71" s="6"/>
      <c r="B71" s="38" t="s">
        <v>22</v>
      </c>
      <c r="C71" s="35"/>
      <c r="D71" s="68"/>
      <c r="E71" s="66"/>
      <c r="F71" s="70"/>
    </row>
    <row r="72" spans="1:6" ht="24.75" customHeight="1">
      <c r="A72" s="6"/>
      <c r="B72" s="38" t="s">
        <v>23</v>
      </c>
      <c r="C72" s="75">
        <f>SUM(C74:C78)</f>
        <v>0</v>
      </c>
      <c r="D72" s="68"/>
      <c r="E72" s="66"/>
      <c r="F72" s="70"/>
    </row>
    <row r="73" spans="1:6" ht="17.25" customHeight="1">
      <c r="A73" s="6"/>
      <c r="B73" s="20" t="s">
        <v>18</v>
      </c>
      <c r="C73" s="44"/>
      <c r="D73" s="68"/>
      <c r="E73" s="66"/>
      <c r="F73" s="70"/>
    </row>
    <row r="74" spans="1:6" ht="17.25" customHeight="1">
      <c r="A74" s="6"/>
      <c r="B74" s="37" t="s">
        <v>24</v>
      </c>
      <c r="C74" s="75"/>
      <c r="D74" s="68"/>
      <c r="E74" s="66"/>
      <c r="F74" s="70"/>
    </row>
    <row r="75" spans="1:6" ht="17.25" customHeight="1">
      <c r="A75" s="6"/>
      <c r="B75" s="37" t="s">
        <v>25</v>
      </c>
      <c r="C75" s="75"/>
      <c r="D75" s="68"/>
      <c r="E75" s="66"/>
      <c r="F75" s="70"/>
    </row>
    <row r="76" spans="1:6" ht="17.25" customHeight="1">
      <c r="A76" s="6"/>
      <c r="B76" s="38" t="s">
        <v>26</v>
      </c>
      <c r="C76" s="75"/>
      <c r="D76" s="68"/>
      <c r="E76" s="66"/>
      <c r="F76" s="70"/>
    </row>
    <row r="77" spans="1:6" ht="17.25" customHeight="1">
      <c r="A77" s="6"/>
      <c r="B77" s="20" t="s">
        <v>27</v>
      </c>
      <c r="C77" s="75"/>
      <c r="D77" s="68"/>
      <c r="E77" s="66"/>
      <c r="F77" s="70"/>
    </row>
    <row r="78" spans="1:6" ht="17.25" customHeight="1">
      <c r="A78" s="6"/>
      <c r="B78" s="20" t="s">
        <v>28</v>
      </c>
      <c r="C78" s="75"/>
      <c r="D78" s="68"/>
      <c r="E78" s="66"/>
      <c r="F78" s="70"/>
    </row>
    <row r="79" spans="1:6" ht="33" customHeight="1">
      <c r="A79" s="39">
        <v>6</v>
      </c>
      <c r="B79" s="38" t="s">
        <v>30</v>
      </c>
      <c r="C79" s="75">
        <f>SUM(C81:C82)</f>
        <v>1987854</v>
      </c>
      <c r="D79" s="68"/>
      <c r="E79" s="69"/>
      <c r="F79" s="67"/>
    </row>
    <row r="80" spans="1:6" ht="17.25" customHeight="1">
      <c r="A80" s="6"/>
      <c r="B80" s="20" t="s">
        <v>18</v>
      </c>
      <c r="C80" s="44"/>
      <c r="D80" s="68"/>
      <c r="E80" s="66"/>
      <c r="F80" s="70"/>
    </row>
    <row r="81" spans="1:6" ht="17.25" customHeight="1">
      <c r="A81" s="6"/>
      <c r="B81" s="38" t="s">
        <v>22</v>
      </c>
      <c r="C81" s="75">
        <v>433661</v>
      </c>
      <c r="D81" s="68"/>
      <c r="E81" s="66"/>
      <c r="F81" s="70"/>
    </row>
    <row r="82" spans="1:6" ht="17.25" customHeight="1">
      <c r="A82" s="6"/>
      <c r="B82" s="38" t="s">
        <v>23</v>
      </c>
      <c r="C82" s="75">
        <f>SUM(C84:C88)</f>
        <v>1554193</v>
      </c>
      <c r="D82" s="68"/>
      <c r="E82" s="66"/>
      <c r="F82" s="70"/>
    </row>
    <row r="83" spans="1:6" ht="17.25" customHeight="1">
      <c r="A83" s="6"/>
      <c r="B83" s="20" t="s">
        <v>18</v>
      </c>
      <c r="C83" s="75"/>
      <c r="D83" s="68"/>
      <c r="E83" s="66"/>
      <c r="F83" s="70"/>
    </row>
    <row r="84" spans="1:6" ht="17.25" customHeight="1">
      <c r="A84" s="6"/>
      <c r="B84" s="37" t="s">
        <v>24</v>
      </c>
      <c r="C84" s="75">
        <v>970331</v>
      </c>
      <c r="D84" s="68"/>
      <c r="E84" s="66"/>
      <c r="F84" s="70"/>
    </row>
    <row r="85" spans="1:6" ht="17.25" customHeight="1">
      <c r="A85" s="6"/>
      <c r="B85" s="37" t="s">
        <v>25</v>
      </c>
      <c r="C85" s="75">
        <v>279047</v>
      </c>
      <c r="D85" s="68"/>
      <c r="E85" s="66"/>
      <c r="F85" s="70"/>
    </row>
    <row r="86" spans="1:6" ht="17.25" customHeight="1">
      <c r="A86" s="6"/>
      <c r="B86" s="38" t="s">
        <v>26</v>
      </c>
      <c r="C86" s="75">
        <v>217285</v>
      </c>
      <c r="D86" s="68"/>
      <c r="E86" s="66"/>
      <c r="F86" s="70"/>
    </row>
    <row r="87" spans="1:6" ht="17.25" customHeight="1">
      <c r="A87" s="6"/>
      <c r="B87" s="20" t="s">
        <v>27</v>
      </c>
      <c r="C87" s="75">
        <v>86042</v>
      </c>
      <c r="D87" s="68"/>
      <c r="E87" s="66"/>
      <c r="F87" s="70"/>
    </row>
    <row r="88" spans="1:6" ht="17.25" customHeight="1">
      <c r="A88" s="6"/>
      <c r="B88" s="20" t="s">
        <v>28</v>
      </c>
      <c r="C88" s="75">
        <v>1488</v>
      </c>
      <c r="D88" s="68"/>
      <c r="E88" s="66"/>
      <c r="F88" s="70"/>
    </row>
    <row r="89" spans="1:6" ht="33" customHeight="1">
      <c r="A89" s="39">
        <v>7</v>
      </c>
      <c r="B89" s="38" t="s">
        <v>31</v>
      </c>
      <c r="C89" s="75">
        <f>SUM(C91:C92)</f>
        <v>1541115</v>
      </c>
      <c r="D89" s="68"/>
      <c r="E89" s="69"/>
      <c r="F89" s="67"/>
    </row>
    <row r="90" spans="1:6" ht="17.25" customHeight="1">
      <c r="A90" s="39"/>
      <c r="B90" s="20" t="s">
        <v>18</v>
      </c>
      <c r="C90" s="44"/>
      <c r="D90" s="68"/>
      <c r="E90" s="66"/>
      <c r="F90" s="70"/>
    </row>
    <row r="91" spans="1:6" ht="17.25" customHeight="1">
      <c r="A91" s="6"/>
      <c r="B91" s="38" t="s">
        <v>22</v>
      </c>
      <c r="C91" s="75">
        <v>257432</v>
      </c>
      <c r="D91" s="68"/>
      <c r="E91" s="66"/>
      <c r="F91" s="70"/>
    </row>
    <row r="92" spans="1:6" ht="17.25" customHeight="1">
      <c r="A92" s="6"/>
      <c r="B92" s="38" t="s">
        <v>23</v>
      </c>
      <c r="C92" s="75">
        <f>SUM(C94:C98)</f>
        <v>1283683</v>
      </c>
      <c r="D92" s="68"/>
      <c r="E92" s="66"/>
      <c r="F92" s="70"/>
    </row>
    <row r="93" spans="1:6" ht="17.25" customHeight="1">
      <c r="A93" s="6"/>
      <c r="B93" s="20" t="s">
        <v>18</v>
      </c>
      <c r="C93" s="75"/>
      <c r="D93" s="68"/>
      <c r="E93" s="66"/>
      <c r="F93" s="70"/>
    </row>
    <row r="94" spans="1:6" ht="17.25" customHeight="1">
      <c r="A94" s="6"/>
      <c r="B94" s="37" t="s">
        <v>24</v>
      </c>
      <c r="C94" s="75">
        <v>795878</v>
      </c>
      <c r="D94" s="68"/>
      <c r="E94" s="66"/>
      <c r="F94" s="70"/>
    </row>
    <row r="95" spans="1:6" ht="17.25" customHeight="1">
      <c r="A95" s="6"/>
      <c r="B95" s="37" t="s">
        <v>25</v>
      </c>
      <c r="C95" s="75">
        <v>236636</v>
      </c>
      <c r="D95" s="68"/>
      <c r="E95" s="66"/>
      <c r="F95" s="70"/>
    </row>
    <row r="96" spans="1:6" ht="17.25" customHeight="1">
      <c r="A96" s="6"/>
      <c r="B96" s="38" t="s">
        <v>26</v>
      </c>
      <c r="C96" s="75">
        <v>179765</v>
      </c>
      <c r="D96" s="68"/>
      <c r="E96" s="66"/>
      <c r="F96" s="70"/>
    </row>
    <row r="97" spans="1:6" ht="17.25" customHeight="1">
      <c r="A97" s="6"/>
      <c r="B97" s="20" t="s">
        <v>27</v>
      </c>
      <c r="C97" s="75">
        <v>70270</v>
      </c>
      <c r="D97" s="68"/>
      <c r="E97" s="66"/>
      <c r="F97" s="70"/>
    </row>
    <row r="98" spans="1:6" ht="17.25" customHeight="1">
      <c r="A98" s="6"/>
      <c r="B98" s="20" t="s">
        <v>28</v>
      </c>
      <c r="C98" s="75">
        <v>1134</v>
      </c>
      <c r="D98" s="68"/>
      <c r="E98" s="66"/>
      <c r="F98" s="70"/>
    </row>
    <row r="99" spans="1:6" ht="34.5" customHeight="1">
      <c r="A99" s="39">
        <v>8</v>
      </c>
      <c r="B99" s="38" t="s">
        <v>32</v>
      </c>
      <c r="C99" s="78">
        <f>SUM(C101:C102)</f>
        <v>446739</v>
      </c>
      <c r="D99" s="68"/>
      <c r="E99" s="66"/>
      <c r="F99" s="67"/>
    </row>
    <row r="100" spans="1:5" ht="17.25" customHeight="1">
      <c r="A100" s="6"/>
      <c r="B100" s="20" t="s">
        <v>18</v>
      </c>
      <c r="C100" s="75"/>
      <c r="D100" s="47"/>
      <c r="E100" s="1"/>
    </row>
    <row r="101" spans="1:5" ht="17.25" customHeight="1">
      <c r="A101" s="6"/>
      <c r="B101" s="38" t="s">
        <v>22</v>
      </c>
      <c r="C101" s="75">
        <v>176229</v>
      </c>
      <c r="D101" s="47"/>
      <c r="E101" s="1"/>
    </row>
    <row r="102" spans="1:5" ht="17.25" customHeight="1">
      <c r="A102" s="6"/>
      <c r="B102" s="38" t="s">
        <v>23</v>
      </c>
      <c r="C102" s="75">
        <f>SUM(C104:C108)</f>
        <v>270510</v>
      </c>
      <c r="D102" s="47"/>
      <c r="E102" s="1"/>
    </row>
    <row r="103" spans="1:5" ht="17.25" customHeight="1">
      <c r="A103" s="6"/>
      <c r="B103" s="20" t="s">
        <v>18</v>
      </c>
      <c r="C103" s="75"/>
      <c r="D103" s="47"/>
      <c r="E103" s="1"/>
    </row>
    <row r="104" spans="1:5" ht="17.25" customHeight="1">
      <c r="A104" s="6"/>
      <c r="B104" s="37" t="s">
        <v>24</v>
      </c>
      <c r="C104" s="75">
        <v>174452</v>
      </c>
      <c r="D104" s="47"/>
      <c r="E104" s="1"/>
    </row>
    <row r="105" spans="1:5" ht="17.25" customHeight="1">
      <c r="A105" s="6"/>
      <c r="B105" s="37" t="s">
        <v>25</v>
      </c>
      <c r="C105" s="75">
        <v>42412</v>
      </c>
      <c r="D105" s="47"/>
      <c r="E105" s="1"/>
    </row>
    <row r="106" spans="1:5" ht="17.25" customHeight="1">
      <c r="A106" s="6"/>
      <c r="B106" s="38" t="s">
        <v>26</v>
      </c>
      <c r="C106" s="75">
        <v>37520</v>
      </c>
      <c r="D106" s="47"/>
      <c r="E106" s="1"/>
    </row>
    <row r="107" spans="1:5" ht="17.25" customHeight="1">
      <c r="A107" s="6"/>
      <c r="B107" s="20" t="s">
        <v>27</v>
      </c>
      <c r="C107" s="75">
        <v>15772</v>
      </c>
      <c r="D107" s="47"/>
      <c r="E107" s="1"/>
    </row>
    <row r="108" spans="1:5" ht="17.25" customHeight="1">
      <c r="A108" s="6"/>
      <c r="B108" s="20" t="s">
        <v>28</v>
      </c>
      <c r="C108" s="75">
        <v>354</v>
      </c>
      <c r="D108" s="47"/>
      <c r="E108" s="1"/>
    </row>
    <row r="109" spans="1:5" ht="17.25" customHeight="1">
      <c r="A109" s="6"/>
      <c r="B109" s="93" t="s">
        <v>33</v>
      </c>
      <c r="C109" s="94"/>
      <c r="D109" s="47"/>
      <c r="E109" s="1"/>
    </row>
    <row r="110" spans="1:5" ht="36.75" customHeight="1">
      <c r="A110" s="39">
        <v>9</v>
      </c>
      <c r="B110" s="43" t="s">
        <v>34</v>
      </c>
      <c r="C110" s="60">
        <v>0</v>
      </c>
      <c r="D110" s="47"/>
      <c r="E110" s="1"/>
    </row>
    <row r="111" spans="1:5" ht="17.25" customHeight="1">
      <c r="A111" s="6"/>
      <c r="B111" s="42"/>
      <c r="C111" s="41"/>
      <c r="D111" s="47"/>
      <c r="E111" s="1"/>
    </row>
    <row r="112" spans="1:5" ht="17.25" customHeight="1">
      <c r="A112" s="6"/>
      <c r="B112" s="42"/>
      <c r="C112" s="41"/>
      <c r="D112" s="47"/>
      <c r="E112" s="1"/>
    </row>
    <row r="113" spans="1:3" ht="15">
      <c r="A113" s="90"/>
      <c r="B113" s="90"/>
      <c r="C113" s="4"/>
    </row>
    <row r="114" spans="1:3" ht="15">
      <c r="A114" s="2"/>
      <c r="B114" s="2"/>
      <c r="C114" s="2"/>
    </row>
    <row r="115" spans="1:3" ht="12.75">
      <c r="A115" s="1"/>
      <c r="B115" s="1"/>
      <c r="C115" s="1"/>
    </row>
    <row r="117" spans="2:3" ht="12.75">
      <c r="B117" s="3"/>
      <c r="C117" s="3"/>
    </row>
  </sheetData>
  <sheetProtection/>
  <mergeCells count="7">
    <mergeCell ref="A113:B113"/>
    <mergeCell ref="D14:E14"/>
    <mergeCell ref="B109:C109"/>
    <mergeCell ref="B2:C2"/>
    <mergeCell ref="B1:C1"/>
    <mergeCell ref="B4:C4"/>
    <mergeCell ref="B3:C3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"Престиж"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Ольга</cp:lastModifiedBy>
  <cp:lastPrinted>2022-01-18T05:36:16Z</cp:lastPrinted>
  <dcterms:created xsi:type="dcterms:W3CDTF">2001-12-10T09:00:53Z</dcterms:created>
  <dcterms:modified xsi:type="dcterms:W3CDTF">2023-04-27T12:21:10Z</dcterms:modified>
  <cp:category/>
  <cp:version/>
  <cp:contentType/>
  <cp:contentStatus/>
</cp:coreProperties>
</file>